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4775" windowHeight="11985" tabRatio="792"/>
  </bookViews>
  <sheets>
    <sheet name="월별 업무추진비 상세내역" sheetId="5" r:id="rId1"/>
  </sheets>
  <definedNames>
    <definedName name="_xlnm._FilterDatabase" localSheetId="0" hidden="1">'월별 업무추진비 상세내역'!$A$3:$E$11</definedName>
  </definedNames>
  <calcPr calcId="152511"/>
</workbook>
</file>

<file path=xl/calcChain.xml><?xml version="1.0" encoding="utf-8"?>
<calcChain xmlns="http://schemas.openxmlformats.org/spreadsheetml/2006/main">
  <c r="B89" i="5" l="1"/>
  <c r="D89" i="5"/>
  <c r="D70" i="5" l="1"/>
  <c r="B70" i="5"/>
  <c r="D55" i="5"/>
  <c r="B55" i="5"/>
  <c r="D50" i="5"/>
  <c r="B50" i="5"/>
  <c r="D45" i="5"/>
  <c r="B45" i="5"/>
  <c r="D41" i="5"/>
  <c r="B41" i="5"/>
  <c r="D33" i="5"/>
  <c r="B33" i="5"/>
  <c r="D29" i="5"/>
  <c r="B29" i="5"/>
  <c r="D22" i="5"/>
  <c r="B22" i="5"/>
  <c r="D15" i="5"/>
  <c r="B15" i="5"/>
  <c r="D12" i="5"/>
  <c r="B12" i="5"/>
  <c r="D5" i="5" l="1"/>
  <c r="D4" i="5" s="1"/>
  <c r="B5" i="5"/>
  <c r="B4" i="5" s="1"/>
</calcChain>
</file>

<file path=xl/sharedStrings.xml><?xml version="1.0" encoding="utf-8"?>
<sst xmlns="http://schemas.openxmlformats.org/spreadsheetml/2006/main" count="194" uniqueCount="164">
  <si>
    <r>
      <rPr>
        <b/>
        <sz val="10"/>
        <color rgb="FF000000"/>
        <rFont val="맑은 고딕"/>
        <family val="3"/>
        <charset val="129"/>
      </rPr>
      <t>사용월일</t>
    </r>
  </si>
  <si>
    <r>
      <rPr>
        <b/>
        <sz val="10"/>
        <color rgb="FF000000"/>
        <rFont val="맑은 고딕"/>
        <family val="3"/>
        <charset val="129"/>
      </rPr>
      <t>내</t>
    </r>
    <r>
      <rPr>
        <b/>
        <sz val="10"/>
        <color rgb="FF000000"/>
        <rFont val="Arial Narrow"/>
        <family val="2"/>
      </rPr>
      <t xml:space="preserve"> </t>
    </r>
    <r>
      <rPr>
        <b/>
        <sz val="10"/>
        <color rgb="FF000000"/>
        <rFont val="맑은 고딕"/>
        <family val="3"/>
        <charset val="129"/>
      </rPr>
      <t>역</t>
    </r>
  </si>
  <si>
    <r>
      <rPr>
        <b/>
        <sz val="10"/>
        <color rgb="FF000000"/>
        <rFont val="맑은 고딕"/>
        <family val="3"/>
        <charset val="129"/>
      </rPr>
      <t>금액</t>
    </r>
  </si>
  <si>
    <r>
      <rPr>
        <b/>
        <sz val="10"/>
        <color theme="1"/>
        <rFont val="맑은 고딕"/>
        <family val="3"/>
        <charset val="129"/>
      </rPr>
      <t>비고</t>
    </r>
    <phoneticPr fontId="1" type="noConversion"/>
  </si>
  <si>
    <r>
      <rPr>
        <b/>
        <sz val="10"/>
        <color theme="1"/>
        <rFont val="맑은 고딕"/>
        <family val="3"/>
        <charset val="129"/>
      </rPr>
      <t>계</t>
    </r>
    <phoneticPr fontId="1" type="noConversion"/>
  </si>
  <si>
    <t>(단위 : 원)</t>
    <phoneticPr fontId="1" type="noConversion"/>
  </si>
  <si>
    <t>업무추진비 사용내역</t>
    <phoneticPr fontId="1" type="noConversion"/>
  </si>
  <si>
    <t>1월</t>
    <phoneticPr fontId="1" type="noConversion"/>
  </si>
  <si>
    <t>월</t>
    <phoneticPr fontId="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</si>
  <si>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</si>
  <si>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</si>
  <si>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</si>
  <si>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</si>
  <si>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</si>
  <si>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</si>
  <si>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</si>
  <si>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</si>
  <si>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</si>
  <si>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</si>
  <si>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</si>
  <si>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2020. 01. 07.</t>
    <phoneticPr fontId="1" type="noConversion"/>
  </si>
  <si>
    <t>근조화환 구입</t>
    <phoneticPr fontId="1" type="noConversion"/>
  </si>
  <si>
    <t>2020. 01. 10.</t>
    <phoneticPr fontId="1" type="noConversion"/>
  </si>
  <si>
    <t>2020. 01. 15.</t>
    <phoneticPr fontId="1" type="noConversion"/>
  </si>
  <si>
    <t>관계자 축하화분 구입</t>
    <phoneticPr fontId="1" type="noConversion"/>
  </si>
  <si>
    <t>2020. 01. 18.</t>
    <phoneticPr fontId="1" type="noConversion"/>
  </si>
  <si>
    <t>관계인 설 선물 구입</t>
    <phoneticPr fontId="1" type="noConversion"/>
  </si>
  <si>
    <t>2020. 01. 23.</t>
    <phoneticPr fontId="1" type="noConversion"/>
  </si>
  <si>
    <t>근조화환 구입</t>
    <phoneticPr fontId="1" type="noConversion"/>
  </si>
  <si>
    <t>2020. 01. 30.</t>
    <phoneticPr fontId="1" type="noConversion"/>
  </si>
  <si>
    <t>관계자 축하화분 구입</t>
    <phoneticPr fontId="1" type="noConversion"/>
  </si>
  <si>
    <t>2020. 02. 11.</t>
    <phoneticPr fontId="1" type="noConversion"/>
  </si>
  <si>
    <t>의학전문대학원생 간담회</t>
    <phoneticPr fontId="1" type="noConversion"/>
  </si>
  <si>
    <t>2020. 02. 19.</t>
    <phoneticPr fontId="1" type="noConversion"/>
  </si>
  <si>
    <t>간호사 예비합격자 간담회</t>
    <phoneticPr fontId="1" type="noConversion"/>
  </si>
  <si>
    <t>2020. 03. 03.</t>
    <phoneticPr fontId="1" type="noConversion"/>
  </si>
  <si>
    <t>감사 관계인 간담회</t>
    <phoneticPr fontId="1" type="noConversion"/>
  </si>
  <si>
    <t>2020. 03. 09</t>
    <phoneticPr fontId="1" type="noConversion"/>
  </si>
  <si>
    <t>근조화환 구입</t>
    <phoneticPr fontId="1" type="noConversion"/>
  </si>
  <si>
    <t>2020. 03. 11.</t>
    <phoneticPr fontId="1" type="noConversion"/>
  </si>
  <si>
    <t>제주의료원 관계자 간담회</t>
    <phoneticPr fontId="1" type="noConversion"/>
  </si>
  <si>
    <t>2020. 03. 19.</t>
    <phoneticPr fontId="1" type="noConversion"/>
  </si>
  <si>
    <t>관계자 축하화분 구입</t>
    <phoneticPr fontId="1" type="noConversion"/>
  </si>
  <si>
    <t>2020. 03. 23.</t>
    <phoneticPr fontId="1" type="noConversion"/>
  </si>
  <si>
    <t>2020. 04. 03.</t>
    <phoneticPr fontId="1" type="noConversion"/>
  </si>
  <si>
    <t>직원 조의금</t>
    <phoneticPr fontId="1" type="noConversion"/>
  </si>
  <si>
    <t>2020. 04. 06.</t>
    <phoneticPr fontId="1" type="noConversion"/>
  </si>
  <si>
    <t>직원 축의금</t>
    <phoneticPr fontId="1" type="noConversion"/>
  </si>
  <si>
    <t>2020. 04. 08.</t>
    <phoneticPr fontId="1" type="noConversion"/>
  </si>
  <si>
    <t>2020. 04. 16.</t>
    <phoneticPr fontId="1" type="noConversion"/>
  </si>
  <si>
    <t>2020. 04. 20.</t>
    <phoneticPr fontId="1" type="noConversion"/>
  </si>
  <si>
    <t>2020. 10. 05.</t>
    <phoneticPr fontId="1" type="noConversion"/>
  </si>
  <si>
    <t>추석연휴 근무자 간담회</t>
    <phoneticPr fontId="1" type="noConversion"/>
  </si>
  <si>
    <t>2020. 10. 06.</t>
    <phoneticPr fontId="1" type="noConversion"/>
  </si>
  <si>
    <t>감염관련 관계자 간담회</t>
    <phoneticPr fontId="1" type="noConversion"/>
  </si>
  <si>
    <t>2020. 10. 07.</t>
    <phoneticPr fontId="1" type="noConversion"/>
  </si>
  <si>
    <t>인사위원회 참석자 간담회</t>
    <phoneticPr fontId="1" type="noConversion"/>
  </si>
  <si>
    <t>2020. 10. 12.</t>
    <phoneticPr fontId="1" type="noConversion"/>
  </si>
  <si>
    <t>관계인 축하화분 구입</t>
    <phoneticPr fontId="1" type="noConversion"/>
  </si>
  <si>
    <t>관계인 축하화분 구입</t>
    <phoneticPr fontId="1" type="noConversion"/>
  </si>
  <si>
    <t>2020. 10. 13.</t>
    <phoneticPr fontId="1" type="noConversion"/>
  </si>
  <si>
    <t>예방접종관련 직원 간담회</t>
    <phoneticPr fontId="1" type="noConversion"/>
  </si>
  <si>
    <t>통합지원센터 직원 간담회</t>
    <phoneticPr fontId="1" type="noConversion"/>
  </si>
  <si>
    <t>2020. 10. 15.</t>
    <phoneticPr fontId="1" type="noConversion"/>
  </si>
  <si>
    <t>민주노총 서귀포의료원 분회 간부수련회 격려금</t>
    <phoneticPr fontId="1" type="noConversion"/>
  </si>
  <si>
    <r>
      <rPr>
        <sz val="10"/>
        <rFont val="돋움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축의금</t>
    </r>
    <phoneticPr fontId="1" type="noConversion"/>
  </si>
  <si>
    <t>제주건강관리협회장과의 간담회</t>
    <phoneticPr fontId="1" type="noConversion"/>
  </si>
  <si>
    <t>2020. 10. 21.</t>
    <phoneticPr fontId="1" type="noConversion"/>
  </si>
  <si>
    <t>독감예방접종 담당과장과의 간담회</t>
    <phoneticPr fontId="1" type="noConversion"/>
  </si>
  <si>
    <t>2020. 10. 23</t>
    <phoneticPr fontId="1" type="noConversion"/>
  </si>
  <si>
    <t>행정사무감사 참석자 간담회</t>
    <phoneticPr fontId="1" type="noConversion"/>
  </si>
  <si>
    <t>2020. 10. 26</t>
    <phoneticPr fontId="1" type="noConversion"/>
  </si>
  <si>
    <t>보건복지안전위원회 참석자 간담회</t>
    <phoneticPr fontId="1" type="noConversion"/>
  </si>
  <si>
    <t>2020. 10. 27</t>
    <phoneticPr fontId="1" type="noConversion"/>
  </si>
  <si>
    <t>급성기 병상 증축 관련 관계자 간담회</t>
    <phoneticPr fontId="1" type="noConversion"/>
  </si>
  <si>
    <t>행정사무감사 총평 공유관련 관계자 간담회</t>
    <phoneticPr fontId="1" type="noConversion"/>
  </si>
  <si>
    <t>2020. 05. 12.</t>
    <phoneticPr fontId="1" type="noConversion"/>
  </si>
  <si>
    <t>직원 축하화환 구입</t>
    <phoneticPr fontId="1" type="noConversion"/>
  </si>
  <si>
    <t>2020. 05. 28</t>
    <phoneticPr fontId="1" type="noConversion"/>
  </si>
  <si>
    <t>임시이사회 참석자 간담회</t>
    <phoneticPr fontId="1" type="noConversion"/>
  </si>
  <si>
    <t>임시이사회 참석자 간담회</t>
    <phoneticPr fontId="1" type="noConversion"/>
  </si>
  <si>
    <t>2020. 06. 01.</t>
    <phoneticPr fontId="1" type="noConversion"/>
  </si>
  <si>
    <t>2020. 06. 01.</t>
    <phoneticPr fontId="1" type="noConversion"/>
  </si>
  <si>
    <t>2020. 06. 04.</t>
    <phoneticPr fontId="1" type="noConversion"/>
  </si>
  <si>
    <t>보건복지안전위원회 관계인 간담회</t>
    <phoneticPr fontId="1" type="noConversion"/>
  </si>
  <si>
    <t>2020. 06. 08.</t>
    <phoneticPr fontId="1" type="noConversion"/>
  </si>
  <si>
    <t>근조화환 구입</t>
    <phoneticPr fontId="1" type="noConversion"/>
  </si>
  <si>
    <t>2020. 06. 23.</t>
    <phoneticPr fontId="1" type="noConversion"/>
  </si>
  <si>
    <t>직원 축하화환 구입</t>
    <phoneticPr fontId="1" type="noConversion"/>
  </si>
  <si>
    <t>2020. 06. 29.</t>
    <phoneticPr fontId="1" type="noConversion"/>
  </si>
  <si>
    <t>출자출연기관장협의회 관계자 간담회</t>
    <phoneticPr fontId="1" type="noConversion"/>
  </si>
  <si>
    <t>2020. 06. 30.</t>
    <phoneticPr fontId="1" type="noConversion"/>
  </si>
  <si>
    <t>유공직원과의 간담회</t>
    <phoneticPr fontId="1" type="noConversion"/>
  </si>
  <si>
    <t>2020. 07. 02.</t>
    <phoneticPr fontId="1" type="noConversion"/>
  </si>
  <si>
    <t>2020. 07. 09.</t>
    <phoneticPr fontId="1" type="noConversion"/>
  </si>
  <si>
    <t>2020. 07. 29.</t>
    <phoneticPr fontId="1" type="noConversion"/>
  </si>
  <si>
    <t>2020. 08. 04.</t>
    <phoneticPr fontId="1" type="noConversion"/>
  </si>
  <si>
    <t>2020. 08. 13.</t>
    <phoneticPr fontId="1" type="noConversion"/>
  </si>
  <si>
    <t>병원 임원(이사)과의 간담회</t>
    <phoneticPr fontId="1" type="noConversion"/>
  </si>
  <si>
    <t>2020. 08. 14.</t>
    <phoneticPr fontId="1" type="noConversion"/>
  </si>
  <si>
    <t>2020. 08. 24.</t>
    <phoneticPr fontId="1" type="noConversion"/>
  </si>
  <si>
    <t>2020. 09. 21.</t>
    <phoneticPr fontId="1" type="noConversion"/>
  </si>
  <si>
    <t>관계자 추석선물 구입</t>
    <phoneticPr fontId="1" type="noConversion"/>
  </si>
  <si>
    <t>2020. 09. 23.</t>
    <phoneticPr fontId="1" type="noConversion"/>
  </si>
  <si>
    <t>전 원장과의 간담회</t>
    <phoneticPr fontId="1" type="noConversion"/>
  </si>
  <si>
    <t>2020. 09. 25.</t>
    <phoneticPr fontId="1" type="noConversion"/>
  </si>
  <si>
    <t>임시이사회 참석자 간담회</t>
    <phoneticPr fontId="1" type="noConversion"/>
  </si>
  <si>
    <t>2020. 09. 29.</t>
    <phoneticPr fontId="1" type="noConversion"/>
  </si>
  <si>
    <t>지역 국회의원 조찬 간담회</t>
    <phoneticPr fontId="1" type="noConversion"/>
  </si>
  <si>
    <t>2020. 11. 10.</t>
    <phoneticPr fontId="1" type="noConversion"/>
  </si>
  <si>
    <t>제주권역재활병원 관계자 간담회</t>
    <phoneticPr fontId="1" type="noConversion"/>
  </si>
  <si>
    <t>2020. 11. 25.</t>
    <phoneticPr fontId="1" type="noConversion"/>
  </si>
  <si>
    <t>2020. 11. 27.</t>
    <phoneticPr fontId="1" type="noConversion"/>
  </si>
  <si>
    <t>2020. 11. 30.</t>
    <phoneticPr fontId="1" type="noConversion"/>
  </si>
  <si>
    <t>2020. 11. 03.</t>
    <phoneticPr fontId="1" type="noConversion"/>
  </si>
  <si>
    <t>근조화환 구입</t>
    <phoneticPr fontId="1" type="noConversion"/>
  </si>
  <si>
    <t>2020. 11. 04.</t>
    <phoneticPr fontId="1" type="noConversion"/>
  </si>
  <si>
    <t>총무과 직원 간담회</t>
    <phoneticPr fontId="1" type="noConversion"/>
  </si>
  <si>
    <t>2020. 11. 06.</t>
    <phoneticPr fontId="1" type="noConversion"/>
  </si>
  <si>
    <t>QPS실 및 감염관리실 관계자 간담회</t>
    <phoneticPr fontId="1" type="noConversion"/>
  </si>
  <si>
    <t>업무공유등 관련 직원 간담회</t>
    <phoneticPr fontId="1" type="noConversion"/>
  </si>
  <si>
    <t>2020. 11. 11.</t>
    <phoneticPr fontId="1" type="noConversion"/>
  </si>
  <si>
    <t>임시이사회 참석자 간담회</t>
    <phoneticPr fontId="1" type="noConversion"/>
  </si>
  <si>
    <t>2020. 11. 18.</t>
    <phoneticPr fontId="1" type="noConversion"/>
  </si>
  <si>
    <t>소아과 관련 직원 간담회</t>
    <phoneticPr fontId="1" type="noConversion"/>
  </si>
  <si>
    <t>2020. 11. 20.</t>
    <phoneticPr fontId="1" type="noConversion"/>
  </si>
  <si>
    <t>2020. 11. 23.</t>
    <phoneticPr fontId="1" type="noConversion"/>
  </si>
  <si>
    <t>통합지원센터 직원 간담회</t>
    <phoneticPr fontId="1" type="noConversion"/>
  </si>
  <si>
    <t>2020. 11. 24.</t>
    <phoneticPr fontId="1" type="noConversion"/>
  </si>
  <si>
    <t>업무공유등 관련 직원 간담회</t>
    <phoneticPr fontId="1" type="noConversion"/>
  </si>
  <si>
    <t>2020. 11. 24.</t>
    <phoneticPr fontId="1" type="noConversion"/>
  </si>
  <si>
    <t>신포괄수가제 관련 관계자 간담회</t>
    <phoneticPr fontId="1" type="noConversion"/>
  </si>
  <si>
    <t>시설운영사 직원과의 간담회</t>
    <phoneticPr fontId="1" type="noConversion"/>
  </si>
  <si>
    <t>총무과 업무공유 등 관련 간담회</t>
    <phoneticPr fontId="1" type="noConversion"/>
  </si>
  <si>
    <t>2020. 11. 26.</t>
    <phoneticPr fontId="1" type="noConversion"/>
  </si>
  <si>
    <t>인권경영위원회 참석자 간담회</t>
    <phoneticPr fontId="1" type="noConversion"/>
  </si>
  <si>
    <t>2020. 11. 27.</t>
    <phoneticPr fontId="1" type="noConversion"/>
  </si>
  <si>
    <t>업무공유 등 원무과 직원 간담회</t>
    <phoneticPr fontId="1" type="noConversion"/>
  </si>
  <si>
    <t>2020. 11. 27.</t>
    <phoneticPr fontId="1" type="noConversion"/>
  </si>
  <si>
    <t>노동조합 관계자 간담회</t>
    <phoneticPr fontId="1" type="noConversion"/>
  </si>
  <si>
    <t>원무과 조리사와의 간담회</t>
    <phoneticPr fontId="1" type="noConversion"/>
  </si>
  <si>
    <t>보건복지안전위원회 회의 참석자 간담회</t>
    <phoneticPr fontId="1" type="noConversion"/>
  </si>
  <si>
    <t>정년퇴직 예정 직원과의 간담회</t>
    <phoneticPr fontId="1" type="noConversion"/>
  </si>
  <si>
    <t>2020. 12. 01.</t>
    <phoneticPr fontId="1" type="noConversion"/>
  </si>
  <si>
    <t>관리부 직원과의 간담회</t>
    <phoneticPr fontId="1" type="noConversion"/>
  </si>
  <si>
    <t>2020. 12. 02.</t>
    <phoneticPr fontId="1" type="noConversion"/>
  </si>
  <si>
    <t>2020. 12. 03.</t>
    <phoneticPr fontId="1" type="noConversion"/>
  </si>
  <si>
    <t>2020. 12. 04.</t>
    <phoneticPr fontId="1" type="noConversion"/>
  </si>
  <si>
    <t>지역장애인보건의료센터 축하화분 구입</t>
    <phoneticPr fontId="1" type="noConversion"/>
  </si>
  <si>
    <t>2020. 12. 08.</t>
    <phoneticPr fontId="1" type="noConversion"/>
  </si>
  <si>
    <t>의료원 홍보관련 관계자 간담회</t>
    <phoneticPr fontId="1" type="noConversion"/>
  </si>
  <si>
    <t>2020. 12. 09.</t>
    <phoneticPr fontId="1" type="noConversion"/>
  </si>
  <si>
    <t>진료부장 및 원장 간담회</t>
    <phoneticPr fontId="1" type="noConversion"/>
  </si>
  <si>
    <t>2020. 12. 10.</t>
    <phoneticPr fontId="1" type="noConversion"/>
  </si>
  <si>
    <t>약제부서 관계자 간담회</t>
    <phoneticPr fontId="1" type="noConversion"/>
  </si>
  <si>
    <t>2020. 12. 15.</t>
    <phoneticPr fontId="1" type="noConversion"/>
  </si>
  <si>
    <t>2020. 12. 16</t>
    <phoneticPr fontId="1" type="noConversion"/>
  </si>
  <si>
    <t>주임과장과의 간담회</t>
    <phoneticPr fontId="1" type="noConversion"/>
  </si>
  <si>
    <t>2020. 12. 19.</t>
    <phoneticPr fontId="1" type="noConversion"/>
  </si>
  <si>
    <t>코로나19관련 제주도청 회의 참석자 간담회</t>
    <phoneticPr fontId="1" type="noConversion"/>
  </si>
  <si>
    <t>2020. 12. 24.</t>
    <phoneticPr fontId="1" type="noConversion"/>
  </si>
  <si>
    <t>정년퇴직 유공지원 격려에 따른 물품 구입</t>
    <phoneticPr fontId="1" type="noConversion"/>
  </si>
  <si>
    <t>2020. 12. 29.</t>
    <phoneticPr fontId="1" type="noConversion"/>
  </si>
  <si>
    <t>원장 및 주임과장과의 간담회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</si>
</sst>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건&quot;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b/>
      <sz val="10"/>
      <color theme="1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name val="맑은 고딕"/>
      <family val="3"/>
      <charset val="129"/>
    </font>
    <font>
      <b/>
      <sz val="11"/>
      <color rgb="FF000000"/>
      <name val="Arial Narrow"/>
      <family val="2"/>
    </font>
    <font>
      <b/>
      <sz val="9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3399FF"/>
      <name val="맑은 고딕"/>
      <family val="2"/>
      <charset val="129"/>
      <scheme val="minor"/>
    </font>
    <font>
      <sz val="1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justify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0" fillId="0" borderId="0" xfId="0">
      <alignment vertical="center"/>
    </xf>
    <xf numFmtId="41" fontId="5" fillId="0" borderId="1" xfId="1" applyFont="1" applyFill="1" applyBorder="1" applyAlignment="1">
      <alignment horizontal="center" vertical="center"/>
    </xf>
    <xf numFmtId="41" fontId="5" fillId="0" borderId="1" xfId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1" fontId="9" fillId="2" borderId="1" xfId="1" applyFont="1" applyFill="1" applyBorder="1" applyAlignment="1">
      <alignment horizontal="right" vertical="center"/>
    </xf>
    <xf numFmtId="41" fontId="9" fillId="4" borderId="1" xfId="1" applyFont="1" applyFill="1" applyBorder="1" applyAlignment="1">
      <alignment vertical="center"/>
    </xf>
    <xf numFmtId="176" fontId="9" fillId="4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8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33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workbookViewId="0">
      <pane xSplit="1" ySplit="4" topLeftCell="B24" activePane="bottomRight" state="frozen"/>
      <selection pane="topRight" activeCell="B1" sqref="B1"/>
      <selection pane="bottomLeft" activeCell="A5" sqref="A5"/>
      <selection pane="bottomRight" activeCell="C102" sqref="C102"/>
    </sheetView>
  </sheetViews>
  <sheetFormatPr defaultRowHeight="16.5" x14ac:dyDescent="0.3"/>
  <cols>
    <col min="1" max="1" width="9" style="11"/>
    <col min="2" max="2" width="12" style="14" bestFit="1" customWidth="1"/>
    <col min="3" max="3" width="35.375" style="11" customWidth="1"/>
    <col min="4" max="4" width="13.625" style="11" customWidth="1"/>
    <col min="5" max="5" width="5.875" style="11" customWidth="1"/>
    <col min="6" max="16384" width="9" style="11"/>
  </cols>
  <sheetData>
    <row r="1" spans="1:5" ht="20.25" x14ac:dyDescent="0.3">
      <c r="A1" s="25" t="s">
        <v>6</v>
      </c>
      <c r="B1" s="25"/>
      <c r="C1" s="25"/>
      <c r="D1" s="25"/>
      <c r="E1" s="25"/>
    </row>
    <row r="2" spans="1:5" x14ac:dyDescent="0.3">
      <c r="E2" s="7" t="s">
        <v>5</v>
      </c>
    </row>
    <row r="3" spans="1:5" x14ac:dyDescent="0.3">
      <c r="A3" s="21" t="s">
        <v>8</v>
      </c>
      <c r="B3" s="2" t="s">
        <v>0</v>
      </c>
      <c r="C3" s="2" t="s">
        <v>1</v>
      </c>
      <c r="D3" s="2" t="s">
        <v>2</v>
      </c>
      <c r="E3" s="1" t="s">
        <v>3</v>
      </c>
    </row>
    <row r="4" spans="1:5" x14ac:dyDescent="0.3">
      <c r="A4" s="3" t="s">
        <v>4</v>
      </c>
      <c r="B4" s="17">
        <f>B5+B12+B15+B22+B29+B33+B41+B45+B50+B55+B89</f>
        <v>69</v>
      </c>
      <c r="C4" s="5"/>
      <c r="D4" s="16">
        <f>D5+D12+D15+D22+D29+D33+D41+D45+D50+D55+D70+D89</f>
        <v>16603720</v>
      </c>
      <c r="E4" s="3"/>
    </row>
    <row r="5" spans="1:5" ht="16.5" customHeight="1" x14ac:dyDescent="0.3">
      <c r="A5" s="23" t="s">
        <v>7</v>
      </c>
      <c r="B5" s="18">
        <f>COUNTA(B6:B11)</f>
        <v>6</v>
      </c>
      <c r="C5" s="6"/>
      <c r="D5" s="15">
        <f>SUM(D6:D11)</f>
        <v>2925000</v>
      </c>
      <c r="E5" s="4"/>
    </row>
    <row r="6" spans="1:5" ht="16.5" customHeight="1" x14ac:dyDescent="0.3">
      <c r="A6" s="24"/>
      <c r="B6" s="20" t="s">
        <v>20</v>
      </c>
      <c r="C6" s="9" t="s">
        <v>21</v>
      </c>
      <c r="D6" s="12">
        <v>100000</v>
      </c>
      <c r="E6" s="8"/>
    </row>
    <row r="7" spans="1:5" ht="16.5" customHeight="1" x14ac:dyDescent="0.3">
      <c r="A7" s="24"/>
      <c r="B7" s="20" t="s">
        <v>22</v>
      </c>
      <c r="C7" s="9" t="s">
        <v>21</v>
      </c>
      <c r="D7" s="12">
        <v>100000</v>
      </c>
      <c r="E7" s="8"/>
    </row>
    <row r="8" spans="1:5" ht="16.5" customHeight="1" x14ac:dyDescent="0.3">
      <c r="A8" s="24"/>
      <c r="B8" s="19" t="s">
        <v>23</v>
      </c>
      <c r="C8" s="10" t="s">
        <v>24</v>
      </c>
      <c r="D8" s="13">
        <v>100000</v>
      </c>
      <c r="E8" s="8"/>
    </row>
    <row r="9" spans="1:5" ht="16.5" customHeight="1" x14ac:dyDescent="0.3">
      <c r="A9" s="24"/>
      <c r="B9" s="19" t="s">
        <v>25</v>
      </c>
      <c r="C9" s="10" t="s">
        <v>26</v>
      </c>
      <c r="D9" s="13">
        <v>2425000</v>
      </c>
      <c r="E9" s="8"/>
    </row>
    <row r="10" spans="1:5" x14ac:dyDescent="0.3">
      <c r="A10" s="24"/>
      <c r="B10" s="19" t="s">
        <v>27</v>
      </c>
      <c r="C10" s="10" t="s">
        <v>28</v>
      </c>
      <c r="D10" s="13">
        <v>100000</v>
      </c>
      <c r="E10" s="8"/>
    </row>
    <row r="11" spans="1:5" x14ac:dyDescent="0.3">
      <c r="A11" s="24"/>
      <c r="B11" s="19" t="s">
        <v>29</v>
      </c>
      <c r="C11" s="10" t="s">
        <v>30</v>
      </c>
      <c r="D11" s="13">
        <v>100000</v>
      </c>
      <c r="E11" s="8"/>
    </row>
    <row r="12" spans="1:5" ht="16.5" customHeight="1" x14ac:dyDescent="0.3">
      <c r="A12" s="23" t="s">
        <v>9</v>
      </c>
      <c r="B12" s="18">
        <f>COUNTA(B13:B14)</f>
        <v>2</v>
      </c>
      <c r="C12" s="6"/>
      <c r="D12" s="15">
        <f>SUM(D13:D14)</f>
        <v>405400</v>
      </c>
      <c r="E12" s="4"/>
    </row>
    <row r="13" spans="1:5" s="22" customFormat="1" ht="16.5" customHeight="1" x14ac:dyDescent="0.3">
      <c r="A13" s="24"/>
      <c r="B13" s="20" t="s">
        <v>31</v>
      </c>
      <c r="C13" s="9" t="s">
        <v>32</v>
      </c>
      <c r="D13" s="12">
        <v>130000</v>
      </c>
      <c r="E13" s="8"/>
    </row>
    <row r="14" spans="1:5" ht="16.5" customHeight="1" x14ac:dyDescent="0.3">
      <c r="A14" s="24"/>
      <c r="B14" s="19" t="s">
        <v>33</v>
      </c>
      <c r="C14" s="10" t="s">
        <v>34</v>
      </c>
      <c r="D14" s="13">
        <v>275400</v>
      </c>
      <c r="E14" s="8"/>
    </row>
    <row r="15" spans="1:5" ht="16.5" customHeight="1" x14ac:dyDescent="0.3">
      <c r="A15" s="23" t="s">
        <v>10</v>
      </c>
      <c r="B15" s="18">
        <f>COUNTA(B16:B21)</f>
        <v>6</v>
      </c>
      <c r="C15" s="6"/>
      <c r="D15" s="15">
        <f>SUM(D16:D21)</f>
        <v>550000</v>
      </c>
      <c r="E15" s="4"/>
    </row>
    <row r="16" spans="1:5" ht="16.5" customHeight="1" x14ac:dyDescent="0.3">
      <c r="A16" s="24"/>
      <c r="B16" s="20" t="s">
        <v>35</v>
      </c>
      <c r="C16" s="9" t="s">
        <v>36</v>
      </c>
      <c r="D16" s="12">
        <v>98000</v>
      </c>
      <c r="E16" s="8"/>
    </row>
    <row r="17" spans="1:5" ht="16.5" customHeight="1" x14ac:dyDescent="0.3">
      <c r="A17" s="24"/>
      <c r="B17" s="19" t="s">
        <v>37</v>
      </c>
      <c r="C17" s="10" t="s">
        <v>38</v>
      </c>
      <c r="D17" s="13">
        <v>100000</v>
      </c>
      <c r="E17" s="8"/>
    </row>
    <row r="18" spans="1:5" x14ac:dyDescent="0.3">
      <c r="A18" s="24"/>
      <c r="B18" s="19" t="s">
        <v>39</v>
      </c>
      <c r="C18" s="10" t="s">
        <v>40</v>
      </c>
      <c r="D18" s="13">
        <v>52000</v>
      </c>
      <c r="E18" s="8"/>
    </row>
    <row r="19" spans="1:5" x14ac:dyDescent="0.3">
      <c r="A19" s="24"/>
      <c r="B19" s="19" t="s">
        <v>41</v>
      </c>
      <c r="C19" s="10" t="s">
        <v>42</v>
      </c>
      <c r="D19" s="13">
        <v>100000</v>
      </c>
      <c r="E19" s="8"/>
    </row>
    <row r="20" spans="1:5" x14ac:dyDescent="0.3">
      <c r="A20" s="24"/>
      <c r="B20" s="19" t="s">
        <v>43</v>
      </c>
      <c r="C20" s="10" t="s">
        <v>38</v>
      </c>
      <c r="D20" s="13">
        <v>100000</v>
      </c>
      <c r="E20" s="8"/>
    </row>
    <row r="21" spans="1:5" x14ac:dyDescent="0.3">
      <c r="A21" s="24"/>
      <c r="B21" s="19" t="s">
        <v>43</v>
      </c>
      <c r="C21" s="10" t="s">
        <v>38</v>
      </c>
      <c r="D21" s="13">
        <v>100000</v>
      </c>
      <c r="E21" s="8"/>
    </row>
    <row r="22" spans="1:5" ht="16.5" customHeight="1" x14ac:dyDescent="0.3">
      <c r="A22" s="23" t="s">
        <v>11</v>
      </c>
      <c r="B22" s="18">
        <f>COUNTA(B23:B28)</f>
        <v>6</v>
      </c>
      <c r="C22" s="6"/>
      <c r="D22" s="15">
        <f>SUM(D23:D28)</f>
        <v>600000</v>
      </c>
      <c r="E22" s="4"/>
    </row>
    <row r="23" spans="1:5" ht="16.5" customHeight="1" x14ac:dyDescent="0.3">
      <c r="A23" s="24"/>
      <c r="B23" s="20" t="s">
        <v>44</v>
      </c>
      <c r="C23" s="9" t="s">
        <v>45</v>
      </c>
      <c r="D23" s="12">
        <v>100000</v>
      </c>
      <c r="E23" s="8"/>
    </row>
    <row r="24" spans="1:5" ht="16.5" customHeight="1" x14ac:dyDescent="0.3">
      <c r="A24" s="24"/>
      <c r="B24" s="20" t="s">
        <v>44</v>
      </c>
      <c r="C24" s="9" t="s">
        <v>38</v>
      </c>
      <c r="D24" s="12">
        <v>100000</v>
      </c>
      <c r="E24" s="8"/>
    </row>
    <row r="25" spans="1:5" ht="16.5" customHeight="1" x14ac:dyDescent="0.3">
      <c r="A25" s="24"/>
      <c r="B25" s="19" t="s">
        <v>46</v>
      </c>
      <c r="C25" s="10" t="s">
        <v>47</v>
      </c>
      <c r="D25" s="13">
        <v>100000</v>
      </c>
      <c r="E25" s="8"/>
    </row>
    <row r="26" spans="1:5" x14ac:dyDescent="0.3">
      <c r="A26" s="24"/>
      <c r="B26" s="19" t="s">
        <v>48</v>
      </c>
      <c r="C26" s="10" t="s">
        <v>38</v>
      </c>
      <c r="D26" s="13">
        <v>100000</v>
      </c>
      <c r="E26" s="8"/>
    </row>
    <row r="27" spans="1:5" x14ac:dyDescent="0.3">
      <c r="A27" s="24"/>
      <c r="B27" s="19" t="s">
        <v>49</v>
      </c>
      <c r="C27" s="10" t="s">
        <v>38</v>
      </c>
      <c r="D27" s="13">
        <v>100000</v>
      </c>
      <c r="E27" s="8"/>
    </row>
    <row r="28" spans="1:5" x14ac:dyDescent="0.3">
      <c r="A28" s="24"/>
      <c r="B28" s="19" t="s">
        <v>50</v>
      </c>
      <c r="C28" s="10" t="s">
        <v>38</v>
      </c>
      <c r="D28" s="13">
        <v>100000</v>
      </c>
      <c r="E28" s="8"/>
    </row>
    <row r="29" spans="1:5" ht="16.5" customHeight="1" x14ac:dyDescent="0.3">
      <c r="A29" s="23" t="s">
        <v>12</v>
      </c>
      <c r="B29" s="18">
        <f>COUNTA(B30:B32)</f>
        <v>3</v>
      </c>
      <c r="C29" s="6"/>
      <c r="D29" s="15">
        <f>SUM(D30:D32)</f>
        <v>455000</v>
      </c>
      <c r="E29" s="4"/>
    </row>
    <row r="30" spans="1:5" ht="16.5" customHeight="1" x14ac:dyDescent="0.3">
      <c r="A30" s="24"/>
      <c r="B30" s="20" t="s">
        <v>76</v>
      </c>
      <c r="C30" s="9" t="s">
        <v>28</v>
      </c>
      <c r="D30" s="12">
        <v>100000</v>
      </c>
      <c r="E30" s="8"/>
    </row>
    <row r="31" spans="1:5" ht="16.5" customHeight="1" x14ac:dyDescent="0.3">
      <c r="A31" s="24"/>
      <c r="B31" s="19" t="s">
        <v>76</v>
      </c>
      <c r="C31" s="10" t="s">
        <v>77</v>
      </c>
      <c r="D31" s="13">
        <v>100000</v>
      </c>
      <c r="E31" s="8"/>
    </row>
    <row r="32" spans="1:5" x14ac:dyDescent="0.3">
      <c r="A32" s="24"/>
      <c r="B32" s="19" t="s">
        <v>78</v>
      </c>
      <c r="C32" s="10" t="s">
        <v>80</v>
      </c>
      <c r="D32" s="13">
        <v>255000</v>
      </c>
      <c r="E32" s="8"/>
    </row>
    <row r="33" spans="1:5" ht="16.5" customHeight="1" x14ac:dyDescent="0.3">
      <c r="A33" s="23" t="s">
        <v>13</v>
      </c>
      <c r="B33" s="18">
        <f>COUNTA(B34:B40)</f>
        <v>7</v>
      </c>
      <c r="C33" s="6"/>
      <c r="D33" s="15">
        <f>SUM(D34:D40)</f>
        <v>1170000</v>
      </c>
      <c r="E33" s="4"/>
    </row>
    <row r="34" spans="1:5" ht="16.5" customHeight="1" x14ac:dyDescent="0.3">
      <c r="A34" s="24"/>
      <c r="B34" s="20" t="s">
        <v>82</v>
      </c>
      <c r="C34" s="9" t="s">
        <v>21</v>
      </c>
      <c r="D34" s="12">
        <v>100000</v>
      </c>
      <c r="E34" s="8"/>
    </row>
    <row r="35" spans="1:5" ht="16.5" customHeight="1" x14ac:dyDescent="0.3">
      <c r="A35" s="24"/>
      <c r="B35" s="19" t="s">
        <v>81</v>
      </c>
      <c r="C35" s="10" t="s">
        <v>21</v>
      </c>
      <c r="D35" s="13">
        <v>100000</v>
      </c>
      <c r="E35" s="8"/>
    </row>
    <row r="36" spans="1:5" ht="16.5" customHeight="1" x14ac:dyDescent="0.3">
      <c r="A36" s="24"/>
      <c r="B36" s="19" t="s">
        <v>83</v>
      </c>
      <c r="C36" s="10" t="s">
        <v>84</v>
      </c>
      <c r="D36" s="13">
        <v>153000</v>
      </c>
      <c r="E36" s="8"/>
    </row>
    <row r="37" spans="1:5" ht="16.5" customHeight="1" x14ac:dyDescent="0.3">
      <c r="A37" s="24"/>
      <c r="B37" s="19" t="s">
        <v>85</v>
      </c>
      <c r="C37" s="10" t="s">
        <v>86</v>
      </c>
      <c r="D37" s="13">
        <v>100000</v>
      </c>
      <c r="E37" s="8"/>
    </row>
    <row r="38" spans="1:5" x14ac:dyDescent="0.3">
      <c r="A38" s="24"/>
      <c r="B38" s="19" t="s">
        <v>87</v>
      </c>
      <c r="C38" s="10" t="s">
        <v>88</v>
      </c>
      <c r="D38" s="13">
        <v>100000</v>
      </c>
      <c r="E38" s="8"/>
    </row>
    <row r="39" spans="1:5" x14ac:dyDescent="0.3">
      <c r="A39" s="24"/>
      <c r="B39" s="19" t="s">
        <v>89</v>
      </c>
      <c r="C39" s="10" t="s">
        <v>90</v>
      </c>
      <c r="D39" s="13">
        <v>275000</v>
      </c>
      <c r="E39" s="8"/>
    </row>
    <row r="40" spans="1:5" x14ac:dyDescent="0.3">
      <c r="A40" s="24"/>
      <c r="B40" s="19" t="s">
        <v>91</v>
      </c>
      <c r="C40" s="10" t="s">
        <v>92</v>
      </c>
      <c r="D40" s="13">
        <v>342000</v>
      </c>
      <c r="E40" s="8"/>
    </row>
    <row r="41" spans="1:5" ht="16.5" customHeight="1" x14ac:dyDescent="0.3">
      <c r="A41" s="23" t="s">
        <v>14</v>
      </c>
      <c r="B41" s="18">
        <f>COUNTA(B42:B44)</f>
        <v>3</v>
      </c>
      <c r="C41" s="6"/>
      <c r="D41" s="15">
        <f>SUM(D42:D44)</f>
        <v>489000</v>
      </c>
      <c r="E41" s="4"/>
    </row>
    <row r="42" spans="1:5" ht="16.5" customHeight="1" x14ac:dyDescent="0.3">
      <c r="A42" s="24"/>
      <c r="B42" s="20" t="s">
        <v>93</v>
      </c>
      <c r="C42" s="9" t="s">
        <v>58</v>
      </c>
      <c r="D42" s="12">
        <v>100000</v>
      </c>
      <c r="E42" s="8"/>
    </row>
    <row r="43" spans="1:5" x14ac:dyDescent="0.3">
      <c r="A43" s="24"/>
      <c r="B43" s="19" t="s">
        <v>94</v>
      </c>
      <c r="C43" s="10" t="s">
        <v>79</v>
      </c>
      <c r="D43" s="13">
        <v>289000</v>
      </c>
      <c r="E43" s="8"/>
    </row>
    <row r="44" spans="1:5" x14ac:dyDescent="0.3">
      <c r="A44" s="24"/>
      <c r="B44" s="19" t="s">
        <v>95</v>
      </c>
      <c r="C44" s="10" t="s">
        <v>58</v>
      </c>
      <c r="D44" s="13">
        <v>100000</v>
      </c>
      <c r="E44" s="8"/>
    </row>
    <row r="45" spans="1:5" ht="16.5" customHeight="1" x14ac:dyDescent="0.3">
      <c r="A45" s="23" t="s">
        <v>15</v>
      </c>
      <c r="B45" s="18">
        <f>COUNTA(B46:B49)</f>
        <v>4</v>
      </c>
      <c r="C45" s="6"/>
      <c r="D45" s="15">
        <f>SUM(D46:D49)</f>
        <v>469100</v>
      </c>
      <c r="E45" s="4"/>
    </row>
    <row r="46" spans="1:5" ht="16.5" customHeight="1" x14ac:dyDescent="0.3">
      <c r="A46" s="24"/>
      <c r="B46" s="20" t="s">
        <v>96</v>
      </c>
      <c r="C46" s="9" t="s">
        <v>38</v>
      </c>
      <c r="D46" s="12">
        <v>100000</v>
      </c>
      <c r="E46" s="8"/>
    </row>
    <row r="47" spans="1:5" x14ac:dyDescent="0.3">
      <c r="A47" s="24"/>
      <c r="B47" s="19" t="s">
        <v>97</v>
      </c>
      <c r="C47" s="10" t="s">
        <v>98</v>
      </c>
      <c r="D47" s="13">
        <v>169100</v>
      </c>
      <c r="E47" s="8"/>
    </row>
    <row r="48" spans="1:5" x14ac:dyDescent="0.3">
      <c r="A48" s="24"/>
      <c r="B48" s="19" t="s">
        <v>99</v>
      </c>
      <c r="C48" s="10" t="s">
        <v>38</v>
      </c>
      <c r="D48" s="13">
        <v>100000</v>
      </c>
      <c r="E48" s="8"/>
    </row>
    <row r="49" spans="1:5" x14ac:dyDescent="0.3">
      <c r="A49" s="24"/>
      <c r="B49" s="19" t="s">
        <v>100</v>
      </c>
      <c r="C49" s="10" t="s">
        <v>38</v>
      </c>
      <c r="D49" s="13">
        <v>100000</v>
      </c>
      <c r="E49" s="8"/>
    </row>
    <row r="50" spans="1:5" ht="16.5" customHeight="1" x14ac:dyDescent="0.3">
      <c r="A50" s="23" t="s">
        <v>16</v>
      </c>
      <c r="B50" s="18">
        <f>COUNTA(B51:B54)</f>
        <v>4</v>
      </c>
      <c r="C50" s="6"/>
      <c r="D50" s="15">
        <f>SUM(D51:D54)</f>
        <v>3205920</v>
      </c>
      <c r="E50" s="4"/>
    </row>
    <row r="51" spans="1:5" ht="16.5" customHeight="1" x14ac:dyDescent="0.3">
      <c r="A51" s="24"/>
      <c r="B51" s="20" t="s">
        <v>101</v>
      </c>
      <c r="C51" s="9" t="s">
        <v>102</v>
      </c>
      <c r="D51" s="12">
        <v>2675920</v>
      </c>
      <c r="E51" s="8"/>
    </row>
    <row r="52" spans="1:5" x14ac:dyDescent="0.3">
      <c r="A52" s="24"/>
      <c r="B52" s="19" t="s">
        <v>103</v>
      </c>
      <c r="C52" s="10" t="s">
        <v>104</v>
      </c>
      <c r="D52" s="13">
        <v>134000</v>
      </c>
      <c r="E52" s="8"/>
    </row>
    <row r="53" spans="1:5" x14ac:dyDescent="0.3">
      <c r="A53" s="24"/>
      <c r="B53" s="19" t="s">
        <v>105</v>
      </c>
      <c r="C53" s="10" t="s">
        <v>106</v>
      </c>
      <c r="D53" s="13">
        <v>300000</v>
      </c>
      <c r="E53" s="8"/>
    </row>
    <row r="54" spans="1:5" x14ac:dyDescent="0.3">
      <c r="A54" s="24"/>
      <c r="B54" s="19" t="s">
        <v>107</v>
      </c>
      <c r="C54" s="10" t="s">
        <v>108</v>
      </c>
      <c r="D54" s="13">
        <v>96000</v>
      </c>
      <c r="E54" s="8"/>
    </row>
    <row r="55" spans="1:5" ht="16.5" customHeight="1" x14ac:dyDescent="0.3">
      <c r="A55" s="23" t="s">
        <v>17</v>
      </c>
      <c r="B55" s="18">
        <f>COUNTA(B56:B69)</f>
        <v>14</v>
      </c>
      <c r="C55" s="6"/>
      <c r="D55" s="15">
        <f>SUM(D56:D69)</f>
        <v>2123500</v>
      </c>
      <c r="E55" s="4"/>
    </row>
    <row r="56" spans="1:5" ht="16.5" customHeight="1" x14ac:dyDescent="0.3">
      <c r="A56" s="24"/>
      <c r="B56" s="20" t="s">
        <v>51</v>
      </c>
      <c r="C56" s="9" t="s">
        <v>52</v>
      </c>
      <c r="D56" s="12">
        <v>180500</v>
      </c>
      <c r="E56" s="8"/>
    </row>
    <row r="57" spans="1:5" ht="16.5" customHeight="1" x14ac:dyDescent="0.3">
      <c r="A57" s="24"/>
      <c r="B57" s="19" t="s">
        <v>53</v>
      </c>
      <c r="C57" s="10" t="s">
        <v>54</v>
      </c>
      <c r="D57" s="13">
        <v>100000</v>
      </c>
      <c r="E57" s="8"/>
    </row>
    <row r="58" spans="1:5" ht="16.5" customHeight="1" x14ac:dyDescent="0.3">
      <c r="A58" s="24"/>
      <c r="B58" s="19" t="s">
        <v>55</v>
      </c>
      <c r="C58" s="10" t="s">
        <v>56</v>
      </c>
      <c r="D58" s="13">
        <v>319000</v>
      </c>
      <c r="E58" s="8"/>
    </row>
    <row r="59" spans="1:5" ht="16.5" customHeight="1" x14ac:dyDescent="0.3">
      <c r="A59" s="24"/>
      <c r="B59" s="19" t="s">
        <v>57</v>
      </c>
      <c r="C59" s="10" t="s">
        <v>59</v>
      </c>
      <c r="D59" s="13">
        <v>100000</v>
      </c>
      <c r="E59" s="8"/>
    </row>
    <row r="60" spans="1:5" ht="16.5" customHeight="1" x14ac:dyDescent="0.3">
      <c r="A60" s="24"/>
      <c r="B60" s="19" t="s">
        <v>60</v>
      </c>
      <c r="C60" s="10" t="s">
        <v>61</v>
      </c>
      <c r="D60" s="13">
        <v>221000</v>
      </c>
      <c r="E60" s="8"/>
    </row>
    <row r="61" spans="1:5" ht="16.5" customHeight="1" x14ac:dyDescent="0.3">
      <c r="A61" s="24"/>
      <c r="B61" s="19" t="s">
        <v>60</v>
      </c>
      <c r="C61" s="10" t="s">
        <v>62</v>
      </c>
      <c r="D61" s="13">
        <v>300000</v>
      </c>
      <c r="E61" s="8"/>
    </row>
    <row r="62" spans="1:5" ht="16.5" customHeight="1" x14ac:dyDescent="0.3">
      <c r="A62" s="24"/>
      <c r="B62" s="19" t="s">
        <v>63</v>
      </c>
      <c r="C62" s="10" t="s">
        <v>64</v>
      </c>
      <c r="D62" s="13">
        <v>100000</v>
      </c>
      <c r="E62" s="8"/>
    </row>
    <row r="63" spans="1:5" ht="16.5" customHeight="1" x14ac:dyDescent="0.3">
      <c r="A63" s="24"/>
      <c r="B63" s="19" t="s">
        <v>63</v>
      </c>
      <c r="C63" s="26" t="s">
        <v>65</v>
      </c>
      <c r="D63" s="13">
        <v>50000</v>
      </c>
      <c r="E63" s="8"/>
    </row>
    <row r="64" spans="1:5" ht="16.5" customHeight="1" x14ac:dyDescent="0.3">
      <c r="A64" s="24"/>
      <c r="B64" s="19" t="s">
        <v>63</v>
      </c>
      <c r="C64" s="10" t="s">
        <v>66</v>
      </c>
      <c r="D64" s="13">
        <v>30000</v>
      </c>
      <c r="E64" s="8"/>
    </row>
    <row r="65" spans="1:5" ht="16.5" customHeight="1" x14ac:dyDescent="0.3">
      <c r="A65" s="24"/>
      <c r="B65" s="19" t="s">
        <v>67</v>
      </c>
      <c r="C65" s="10" t="s">
        <v>68</v>
      </c>
      <c r="D65" s="13">
        <v>52000</v>
      </c>
      <c r="E65" s="8"/>
    </row>
    <row r="66" spans="1:5" ht="16.5" customHeight="1" x14ac:dyDescent="0.3">
      <c r="A66" s="24"/>
      <c r="B66" s="19" t="s">
        <v>69</v>
      </c>
      <c r="C66" s="10" t="s">
        <v>70</v>
      </c>
      <c r="D66" s="13">
        <v>86000</v>
      </c>
      <c r="E66" s="8"/>
    </row>
    <row r="67" spans="1:5" ht="16.5" customHeight="1" x14ac:dyDescent="0.3">
      <c r="A67" s="24"/>
      <c r="B67" s="19" t="s">
        <v>71</v>
      </c>
      <c r="C67" s="10" t="s">
        <v>72</v>
      </c>
      <c r="D67" s="13">
        <v>45000</v>
      </c>
      <c r="E67" s="8"/>
    </row>
    <row r="68" spans="1:5" x14ac:dyDescent="0.3">
      <c r="A68" s="24"/>
      <c r="B68" s="19" t="s">
        <v>73</v>
      </c>
      <c r="C68" s="10" t="s">
        <v>74</v>
      </c>
      <c r="D68" s="13">
        <v>115000</v>
      </c>
      <c r="E68" s="8"/>
    </row>
    <row r="69" spans="1:5" x14ac:dyDescent="0.3">
      <c r="A69" s="24"/>
      <c r="B69" s="19" t="s">
        <v>73</v>
      </c>
      <c r="C69" s="10" t="s">
        <v>75</v>
      </c>
      <c r="D69" s="13">
        <v>425000</v>
      </c>
      <c r="E69" s="8"/>
    </row>
    <row r="70" spans="1:5" ht="16.5" customHeight="1" x14ac:dyDescent="0.3">
      <c r="A70" s="23" t="s">
        <v>18</v>
      </c>
      <c r="B70" s="18">
        <f>COUNTA(B71:B88)</f>
        <v>18</v>
      </c>
      <c r="C70" s="6"/>
      <c r="D70" s="15">
        <f>SUM(D71:D88)</f>
        <v>2719800</v>
      </c>
      <c r="E70" s="4"/>
    </row>
    <row r="71" spans="1:5" ht="16.5" customHeight="1" x14ac:dyDescent="0.3">
      <c r="A71" s="24"/>
      <c r="B71" s="20" t="s">
        <v>114</v>
      </c>
      <c r="C71" s="9" t="s">
        <v>115</v>
      </c>
      <c r="D71" s="12">
        <v>100000</v>
      </c>
      <c r="E71" s="8"/>
    </row>
    <row r="72" spans="1:5" ht="16.5" customHeight="1" x14ac:dyDescent="0.3">
      <c r="A72" s="24"/>
      <c r="B72" s="20" t="s">
        <v>116</v>
      </c>
      <c r="C72" s="9" t="s">
        <v>117</v>
      </c>
      <c r="D72" s="12">
        <v>151000</v>
      </c>
      <c r="E72" s="8"/>
    </row>
    <row r="73" spans="1:5" ht="16.5" customHeight="1" x14ac:dyDescent="0.3">
      <c r="A73" s="24"/>
      <c r="B73" s="20" t="s">
        <v>118</v>
      </c>
      <c r="C73" s="9" t="s">
        <v>119</v>
      </c>
      <c r="D73" s="12">
        <v>300000</v>
      </c>
      <c r="E73" s="8"/>
    </row>
    <row r="74" spans="1:5" ht="16.5" customHeight="1" x14ac:dyDescent="0.3">
      <c r="A74" s="24"/>
      <c r="B74" s="20" t="s">
        <v>109</v>
      </c>
      <c r="C74" s="9" t="s">
        <v>120</v>
      </c>
      <c r="D74" s="12">
        <v>238000</v>
      </c>
      <c r="E74" s="8"/>
    </row>
    <row r="75" spans="1:5" ht="16.5" customHeight="1" x14ac:dyDescent="0.3">
      <c r="A75" s="24"/>
      <c r="B75" s="20" t="s">
        <v>121</v>
      </c>
      <c r="C75" s="9" t="s">
        <v>122</v>
      </c>
      <c r="D75" s="12">
        <v>272000</v>
      </c>
      <c r="E75" s="8"/>
    </row>
    <row r="76" spans="1:5" ht="16.5" customHeight="1" x14ac:dyDescent="0.3">
      <c r="A76" s="24"/>
      <c r="B76" s="20" t="s">
        <v>123</v>
      </c>
      <c r="C76" s="9" t="s">
        <v>124</v>
      </c>
      <c r="D76" s="12">
        <v>48000</v>
      </c>
      <c r="E76" s="8"/>
    </row>
    <row r="77" spans="1:5" ht="16.5" customHeight="1" x14ac:dyDescent="0.3">
      <c r="A77" s="24"/>
      <c r="B77" s="20" t="s">
        <v>125</v>
      </c>
      <c r="C77" s="9" t="s">
        <v>110</v>
      </c>
      <c r="D77" s="12">
        <v>45000</v>
      </c>
      <c r="E77" s="8"/>
    </row>
    <row r="78" spans="1:5" ht="16.5" customHeight="1" x14ac:dyDescent="0.3">
      <c r="A78" s="24"/>
      <c r="B78" s="20" t="s">
        <v>126</v>
      </c>
      <c r="C78" s="9" t="s">
        <v>127</v>
      </c>
      <c r="D78" s="12">
        <v>78000</v>
      </c>
      <c r="E78" s="8"/>
    </row>
    <row r="79" spans="1:5" ht="16.5" customHeight="1" x14ac:dyDescent="0.3">
      <c r="A79" s="24"/>
      <c r="B79" s="20" t="s">
        <v>128</v>
      </c>
      <c r="C79" s="9" t="s">
        <v>129</v>
      </c>
      <c r="D79" s="12">
        <v>221000</v>
      </c>
      <c r="E79" s="8"/>
    </row>
    <row r="80" spans="1:5" ht="16.5" customHeight="1" x14ac:dyDescent="0.3">
      <c r="A80" s="24"/>
      <c r="B80" s="20" t="s">
        <v>130</v>
      </c>
      <c r="C80" s="9" t="s">
        <v>131</v>
      </c>
      <c r="D80" s="12">
        <v>106000</v>
      </c>
      <c r="E80" s="8"/>
    </row>
    <row r="81" spans="1:5" ht="16.5" customHeight="1" x14ac:dyDescent="0.3">
      <c r="A81" s="24"/>
      <c r="B81" s="20" t="s">
        <v>130</v>
      </c>
      <c r="C81" s="9" t="s">
        <v>132</v>
      </c>
      <c r="D81" s="12">
        <v>240000</v>
      </c>
      <c r="E81" s="8"/>
    </row>
    <row r="82" spans="1:5" ht="16.5" customHeight="1" x14ac:dyDescent="0.3">
      <c r="A82" s="24"/>
      <c r="B82" s="20" t="s">
        <v>111</v>
      </c>
      <c r="C82" s="9" t="s">
        <v>133</v>
      </c>
      <c r="D82" s="12">
        <v>144000</v>
      </c>
      <c r="E82" s="8"/>
    </row>
    <row r="83" spans="1:5" ht="16.5" customHeight="1" x14ac:dyDescent="0.3">
      <c r="A83" s="24"/>
      <c r="B83" s="20" t="s">
        <v>134</v>
      </c>
      <c r="C83" s="9" t="s">
        <v>135</v>
      </c>
      <c r="D83" s="12">
        <v>255000</v>
      </c>
      <c r="E83" s="8"/>
    </row>
    <row r="84" spans="1:5" ht="16.5" customHeight="1" x14ac:dyDescent="0.3">
      <c r="A84" s="24"/>
      <c r="B84" s="20" t="s">
        <v>136</v>
      </c>
      <c r="C84" s="9" t="s">
        <v>137</v>
      </c>
      <c r="D84" s="12">
        <v>268000</v>
      </c>
      <c r="E84" s="8"/>
    </row>
    <row r="85" spans="1:5" ht="16.5" customHeight="1" x14ac:dyDescent="0.3">
      <c r="A85" s="24"/>
      <c r="B85" s="20" t="s">
        <v>138</v>
      </c>
      <c r="C85" s="9" t="s">
        <v>139</v>
      </c>
      <c r="D85" s="12">
        <v>51000</v>
      </c>
      <c r="E85" s="8"/>
    </row>
    <row r="86" spans="1:5" ht="16.5" customHeight="1" x14ac:dyDescent="0.3">
      <c r="A86" s="24"/>
      <c r="B86" s="20" t="s">
        <v>138</v>
      </c>
      <c r="C86" s="9" t="s">
        <v>140</v>
      </c>
      <c r="D86" s="12">
        <v>119800</v>
      </c>
      <c r="E86" s="8"/>
    </row>
    <row r="87" spans="1:5" ht="16.5" customHeight="1" x14ac:dyDescent="0.3">
      <c r="A87" s="24"/>
      <c r="B87" s="20" t="s">
        <v>112</v>
      </c>
      <c r="C87" s="9" t="s">
        <v>141</v>
      </c>
      <c r="D87" s="12">
        <v>33000</v>
      </c>
      <c r="E87" s="8"/>
    </row>
    <row r="88" spans="1:5" ht="16.5" customHeight="1" x14ac:dyDescent="0.3">
      <c r="A88" s="24"/>
      <c r="B88" s="20" t="s">
        <v>113</v>
      </c>
      <c r="C88" s="9" t="s">
        <v>142</v>
      </c>
      <c r="D88" s="12">
        <v>50000</v>
      </c>
      <c r="E88" s="8"/>
    </row>
    <row r="89" spans="1:5" ht="16.5" customHeight="1" x14ac:dyDescent="0.3">
      <c r="A89" s="23" t="s">
        <v>19</v>
      </c>
      <c r="B89" s="18">
        <f>COUNTA(B90:B103)</f>
        <v>14</v>
      </c>
      <c r="C89" s="6"/>
      <c r="D89" s="15">
        <f>SUM(D90:D103)</f>
        <v>1491000</v>
      </c>
      <c r="E89" s="4"/>
    </row>
    <row r="90" spans="1:5" ht="16.5" customHeight="1" x14ac:dyDescent="0.3">
      <c r="A90" s="24"/>
      <c r="B90" s="20" t="s">
        <v>143</v>
      </c>
      <c r="C90" s="9" t="s">
        <v>144</v>
      </c>
      <c r="D90" s="12">
        <v>90000</v>
      </c>
      <c r="E90" s="8"/>
    </row>
    <row r="91" spans="1:5" ht="16.5" customHeight="1" x14ac:dyDescent="0.3">
      <c r="A91" s="24"/>
      <c r="B91" s="20" t="s">
        <v>145</v>
      </c>
      <c r="C91" s="9" t="s">
        <v>47</v>
      </c>
      <c r="D91" s="12">
        <v>50000</v>
      </c>
      <c r="E91" s="8"/>
    </row>
    <row r="92" spans="1:5" ht="16.5" customHeight="1" x14ac:dyDescent="0.3">
      <c r="A92" s="24"/>
      <c r="B92" s="20" t="s">
        <v>146</v>
      </c>
      <c r="C92" s="9" t="s">
        <v>38</v>
      </c>
      <c r="D92" s="12">
        <v>100000</v>
      </c>
      <c r="E92" s="8"/>
    </row>
    <row r="93" spans="1:5" ht="16.5" customHeight="1" x14ac:dyDescent="0.3">
      <c r="A93" s="24"/>
      <c r="B93" s="20" t="s">
        <v>146</v>
      </c>
      <c r="C93" s="9" t="s">
        <v>77</v>
      </c>
      <c r="D93" s="12">
        <v>100000</v>
      </c>
      <c r="E93" s="8"/>
    </row>
    <row r="94" spans="1:5" ht="16.5" customHeight="1" x14ac:dyDescent="0.3">
      <c r="A94" s="24"/>
      <c r="B94" s="20" t="s">
        <v>147</v>
      </c>
      <c r="C94" s="9" t="s">
        <v>148</v>
      </c>
      <c r="D94" s="12">
        <v>100000</v>
      </c>
      <c r="E94" s="8"/>
    </row>
    <row r="95" spans="1:5" ht="16.5" customHeight="1" x14ac:dyDescent="0.3">
      <c r="A95" s="24"/>
      <c r="B95" s="20" t="s">
        <v>147</v>
      </c>
      <c r="C95" s="9" t="s">
        <v>77</v>
      </c>
      <c r="D95" s="12">
        <v>100000</v>
      </c>
      <c r="E95" s="8"/>
    </row>
    <row r="96" spans="1:5" ht="16.5" customHeight="1" x14ac:dyDescent="0.3">
      <c r="A96" s="24"/>
      <c r="B96" s="20" t="s">
        <v>149</v>
      </c>
      <c r="C96" s="9" t="s">
        <v>150</v>
      </c>
      <c r="D96" s="12">
        <v>225000</v>
      </c>
      <c r="E96" s="8"/>
    </row>
    <row r="97" spans="1:5" ht="16.5" customHeight="1" x14ac:dyDescent="0.3">
      <c r="A97" s="24"/>
      <c r="B97" s="20" t="s">
        <v>151</v>
      </c>
      <c r="C97" s="9" t="s">
        <v>152</v>
      </c>
      <c r="D97" s="12">
        <v>27000</v>
      </c>
      <c r="E97" s="8"/>
    </row>
    <row r="98" spans="1:5" ht="16.5" customHeight="1" x14ac:dyDescent="0.3">
      <c r="A98" s="24"/>
      <c r="B98" s="19" t="s">
        <v>153</v>
      </c>
      <c r="C98" s="10" t="s">
        <v>154</v>
      </c>
      <c r="D98" s="13">
        <v>23000</v>
      </c>
      <c r="E98" s="8"/>
    </row>
    <row r="99" spans="1:5" ht="16.5" customHeight="1" x14ac:dyDescent="0.3">
      <c r="A99" s="24"/>
      <c r="B99" s="19" t="s">
        <v>155</v>
      </c>
      <c r="C99" s="10" t="s">
        <v>38</v>
      </c>
      <c r="D99" s="13">
        <v>100000</v>
      </c>
      <c r="E99" s="8"/>
    </row>
    <row r="100" spans="1:5" ht="16.5" customHeight="1" x14ac:dyDescent="0.3">
      <c r="A100" s="24"/>
      <c r="B100" s="19" t="s">
        <v>156</v>
      </c>
      <c r="C100" s="10" t="s">
        <v>157</v>
      </c>
      <c r="D100" s="13">
        <v>52000</v>
      </c>
      <c r="E100" s="8"/>
    </row>
    <row r="101" spans="1:5" ht="16.5" customHeight="1" x14ac:dyDescent="0.3">
      <c r="A101" s="24"/>
      <c r="B101" s="19" t="s">
        <v>158</v>
      </c>
      <c r="C101" s="10" t="s">
        <v>159</v>
      </c>
      <c r="D101" s="13">
        <v>57000</v>
      </c>
      <c r="E101" s="8"/>
    </row>
    <row r="102" spans="1:5" ht="16.5" customHeight="1" x14ac:dyDescent="0.3">
      <c r="A102" s="24"/>
      <c r="B102" s="19" t="s">
        <v>160</v>
      </c>
      <c r="C102" s="10" t="s">
        <v>161</v>
      </c>
      <c r="D102" s="13">
        <v>400000</v>
      </c>
      <c r="E102" s="8"/>
    </row>
    <row r="103" spans="1:5" ht="16.5" customHeight="1" x14ac:dyDescent="0.3">
      <c r="A103" s="24"/>
      <c r="B103" s="19" t="s">
        <v>162</v>
      </c>
      <c r="C103" s="10" t="s">
        <v>163</v>
      </c>
      <c r="D103" s="13">
        <v>67000</v>
      </c>
      <c r="E103" s="8"/>
    </row>
  </sheetData>
  <mergeCells count="13">
    <mergeCell ref="A1:E1"/>
    <mergeCell ref="A5:A11"/>
    <mergeCell ref="A12:A14"/>
    <mergeCell ref="A15:A21"/>
    <mergeCell ref="A22:A28"/>
    <mergeCell ref="A29:A32"/>
    <mergeCell ref="A33:A40"/>
    <mergeCell ref="A89:A103"/>
    <mergeCell ref="A41:A44"/>
    <mergeCell ref="A45:A49"/>
    <mergeCell ref="A50:A54"/>
    <mergeCell ref="A55:A69"/>
    <mergeCell ref="A70:A88"/>
  </mergeCells>
  <phoneticPr fontId="1" type="noConversion"/>
  <printOptions horizontalCentered="1"/>
  <pageMargins left="0.51181102362204722" right="0.39370078740157483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월별 업무추진비 상세내역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aaa</cp:lastModifiedBy>
  <cp:lastPrinted>2015-06-18T08:18:27Z</cp:lastPrinted>
  <dcterms:created xsi:type="dcterms:W3CDTF">2013-10-16T05:32:44Z</dcterms:created>
  <dcterms:modified xsi:type="dcterms:W3CDTF">2021-04-12T07:53:47Z</dcterms:modified>
</cp:coreProperties>
</file>